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magiera\Desktop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3" i="1" l="1"/>
  <c r="Y24" i="1"/>
  <c r="Y25" i="1"/>
  <c r="Y26" i="1"/>
  <c r="Y28" i="1"/>
  <c r="Y29" i="1"/>
  <c r="Y30" i="1"/>
  <c r="Z30" i="1" s="1"/>
  <c r="Y31" i="1"/>
  <c r="Y32" i="1"/>
  <c r="Y33" i="1"/>
  <c r="Y34" i="1"/>
  <c r="Z34" i="1" s="1"/>
  <c r="Y35" i="1"/>
  <c r="Y36" i="1"/>
  <c r="Y37" i="1"/>
  <c r="S27" i="1"/>
  <c r="Z23" i="1"/>
  <c r="Z24" i="1"/>
  <c r="Z25" i="1"/>
  <c r="Z26" i="1"/>
  <c r="Z28" i="1"/>
  <c r="Z29" i="1"/>
  <c r="Z31" i="1"/>
  <c r="Z32" i="1"/>
  <c r="Z33" i="1"/>
  <c r="Z35" i="1"/>
  <c r="Z36" i="1"/>
  <c r="Z37" i="1"/>
  <c r="Z12" i="1" l="1"/>
  <c r="Z13" i="1"/>
  <c r="Z15" i="1"/>
  <c r="Z16" i="1"/>
  <c r="Z17" i="1"/>
  <c r="Y12" i="1"/>
  <c r="Y13" i="1"/>
  <c r="Y15" i="1"/>
  <c r="Y16" i="1"/>
  <c r="Y17" i="1"/>
  <c r="S23" i="1" l="1"/>
  <c r="S24" i="1"/>
  <c r="S25" i="1"/>
  <c r="S26" i="1"/>
  <c r="S28" i="1"/>
  <c r="S29" i="1"/>
  <c r="S30" i="1"/>
  <c r="S31" i="1"/>
  <c r="S32" i="1"/>
  <c r="S33" i="1"/>
  <c r="S34" i="1"/>
  <c r="S35" i="1"/>
  <c r="S36" i="1"/>
  <c r="S37" i="1"/>
  <c r="S22" i="1"/>
  <c r="Q23" i="1"/>
  <c r="Q24" i="1"/>
  <c r="Q25" i="1"/>
  <c r="U25" i="1" s="1"/>
  <c r="Q26" i="1"/>
  <c r="Q27" i="1"/>
  <c r="Q28" i="1"/>
  <c r="Q29" i="1"/>
  <c r="Q30" i="1"/>
  <c r="Q31" i="1"/>
  <c r="Q32" i="1"/>
  <c r="U32" i="1" s="1"/>
  <c r="Q33" i="1"/>
  <c r="U33" i="1" s="1"/>
  <c r="Q34" i="1"/>
  <c r="Q35" i="1"/>
  <c r="Q36" i="1"/>
  <c r="Q37" i="1"/>
  <c r="Q22" i="1"/>
  <c r="U24" i="1" l="1"/>
  <c r="U23" i="1"/>
  <c r="Q10" i="1"/>
  <c r="Y10" i="1" l="1"/>
  <c r="Z10" i="1" s="1"/>
  <c r="U27" i="1"/>
  <c r="U28" i="1"/>
  <c r="U29" i="1"/>
  <c r="U30" i="1"/>
  <c r="U31" i="1"/>
  <c r="U34" i="1"/>
  <c r="U35" i="1"/>
  <c r="U36" i="1"/>
  <c r="U37" i="1"/>
  <c r="Y27" i="1" l="1"/>
  <c r="Z27" i="1" s="1"/>
  <c r="U22" i="1"/>
  <c r="U26" i="1"/>
  <c r="Q16" i="1"/>
  <c r="Q14" i="1"/>
  <c r="Q15" i="1"/>
  <c r="Q17" i="1"/>
  <c r="Q13" i="1"/>
  <c r="Q12" i="1"/>
  <c r="Q11" i="1"/>
  <c r="Y22" i="1" l="1"/>
  <c r="Z22" i="1" s="1"/>
  <c r="U38" i="1"/>
  <c r="Y14" i="1"/>
  <c r="Z14" i="1" s="1"/>
  <c r="Y11" i="1"/>
  <c r="Q18" i="1"/>
  <c r="Q38" i="1"/>
  <c r="S38" i="1"/>
  <c r="U39" i="1" l="1"/>
  <c r="Z11" i="1"/>
  <c r="Z18" i="1" s="1"/>
  <c r="Z38" i="1"/>
  <c r="Z39" i="1" l="1"/>
</calcChain>
</file>

<file path=xl/sharedStrings.xml><?xml version="1.0" encoding="utf-8"?>
<sst xmlns="http://schemas.openxmlformats.org/spreadsheetml/2006/main" count="106" uniqueCount="73">
  <si>
    <t>Praca taboru kolejowego i sprzętu</t>
  </si>
  <si>
    <t>jedn. rozlicz.</t>
  </si>
  <si>
    <t>il. jednostek</t>
  </si>
  <si>
    <t>il. zmian/doba/m-c</t>
  </si>
  <si>
    <t>cena jedn. [zł/jedn.]</t>
  </si>
  <si>
    <t>wartość [zł]</t>
  </si>
  <si>
    <t>wartość brutto              [zł]</t>
  </si>
  <si>
    <t>zł/szt/ doba</t>
  </si>
  <si>
    <t>zł/m-c</t>
  </si>
  <si>
    <t xml:space="preserve">zł/m-g </t>
  </si>
  <si>
    <t>Zestaw sprzętu spawalniczego do spawania gazowego</t>
  </si>
  <si>
    <t xml:space="preserve">zł/m-c </t>
  </si>
  <si>
    <t>Agregat prądotwórczy</t>
  </si>
  <si>
    <t>zł/m-c/ zestaw</t>
  </si>
  <si>
    <t>Koparka drogowo - torowa</t>
  </si>
  <si>
    <t>zł/zmiana</t>
  </si>
  <si>
    <t>Obsada stanowisk pracy</t>
  </si>
  <si>
    <t>Stanowisko pracy</t>
  </si>
  <si>
    <t>ilość dniówek [szt.]</t>
  </si>
  <si>
    <t>cena jedn.[zł/szt.]</t>
  </si>
  <si>
    <t>dn. rob.</t>
  </si>
  <si>
    <t>sb/nd</t>
  </si>
  <si>
    <t xml:space="preserve">Nadzorujący manewry </t>
  </si>
  <si>
    <t>Ustawiacz</t>
  </si>
  <si>
    <t>Manewrowy</t>
  </si>
  <si>
    <t>Dyżurny ruchu</t>
  </si>
  <si>
    <t>Sytuator wagonowy/odprawiacz wagonów</t>
  </si>
  <si>
    <t>Manewrowy, kołowrocista pod ZPMW</t>
  </si>
  <si>
    <t>Automatyk urządzeń srk</t>
  </si>
  <si>
    <t xml:space="preserve">Toromistrz </t>
  </si>
  <si>
    <t xml:space="preserve">Spawacz gazowy </t>
  </si>
  <si>
    <t>wartość netto [zł]</t>
  </si>
  <si>
    <t>dn.rob</t>
  </si>
  <si>
    <t>Maszynista spalinowych pojazdów kolejowych</t>
  </si>
  <si>
    <t>Maszynista spalinowych pojazdów kolejowych, grzanie lokomotyw</t>
  </si>
  <si>
    <t>Kierowca wózka motorowego</t>
  </si>
  <si>
    <t>Robotnik torowy</t>
  </si>
  <si>
    <t>Operator koparki</t>
  </si>
  <si>
    <t>Wagon 418V lub równoważny wraz  z utrzymaniem</t>
  </si>
  <si>
    <t>Przyczepa szynowa do wózka motorowego o minimalnej ładowności 8 ton.</t>
  </si>
  <si>
    <t>Dzierżawa wózka motorowego, szynowego o min. Mocy 90 kW              z żurawikiem o udźwigu powyżej 1 t.</t>
  </si>
  <si>
    <t>Pracownik stacyjny</t>
  </si>
  <si>
    <r>
      <t xml:space="preserve">Praca lokomotywy spalinowej o minimalnej mocy znamionowej 580 kW, czteroosiowej, jednokabinowej 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 xml:space="preserve"> wszystkimi kosztami utrzymania (wymagane przepisami przeglądy i naprawy) .</t>
    </r>
  </si>
  <si>
    <t xml:space="preserve">Podbijak torowy </t>
  </si>
  <si>
    <t>Pomocnik maszynisty spalinowych pojazdów kolejowych</t>
  </si>
  <si>
    <t>stawka VAT [%]</t>
  </si>
  <si>
    <t>Podatek VAT[PLN]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</si>
  <si>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</si>
  <si>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</si>
  <si>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</si>
  <si>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</si>
  <si>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</si>
  <si>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</si>
  <si>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</si>
  <si>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</si>
  <si>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</si>
  <si>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Suma pozycji 1-8</t>
  </si>
  <si>
    <t>9.</t>
  </si>
  <si>
    <t>10.</t>
  </si>
  <si>
    <t>11.</t>
  </si>
  <si>
    <t>12.</t>
  </si>
  <si>
    <t>13.</t>
  </si>
  <si>
    <t>14.</t>
  </si>
  <si>
    <t>15.</t>
  </si>
  <si>
    <t>16.</t>
  </si>
  <si>
    <t>Suma pozycji 1-16</t>
  </si>
  <si>
    <t>Ib. Suma pozycji 1-16</t>
  </si>
  <si>
    <t xml:space="preserve">Ib. </t>
  </si>
  <si>
    <t>II.</t>
  </si>
  <si>
    <t>Cena netto całego zamówienia (pozycja Ia+Ib)</t>
  </si>
  <si>
    <t>Zalącznik nr 7 do Warunków Zamówienia</t>
  </si>
  <si>
    <t xml:space="preserve">UWAGA:
1. Wszystkie pozycje tabeli cenowej winny zostać wypełnione, w przeciwnym wypadku oferta zostanie odrzucona.
2. Wszystkie kwoty winny być podane w złotych i groszach. Najniższą wartością może być 1 grosz.  
3. W cenach oferty Wykonawca uwzględnił wszystkie koszty związane z realizacją zamówienia.
</t>
  </si>
  <si>
    <r>
      <rPr>
        <b/>
        <sz val="11"/>
        <color indexed="8"/>
        <rFont val="Arial"/>
        <family val="2"/>
        <charset val="238"/>
      </rPr>
      <t>FORMULARZ CENOWY</t>
    </r>
    <r>
      <rPr>
        <sz val="11"/>
        <color indexed="8"/>
        <rFont val="Arial"/>
        <family val="2"/>
        <charset val="238"/>
      </rPr>
      <t xml:space="preserve"> 
Postępowanie o udzielenie zamówienia publicznego w trybie przetargu nieograniczonego 
pod nazwą: </t>
    </r>
    <r>
      <rPr>
        <b/>
        <sz val="11"/>
        <color indexed="8"/>
        <rFont val="Arial"/>
        <family val="2"/>
        <charset val="238"/>
      </rPr>
      <t>„Usługa kompleksowej obsługi bocznicy kolejowej w Zakładzie Górniczym Brzeszcze dla TAURON Wydobycie S.A. ”</t>
    </r>
    <r>
      <rPr>
        <sz val="11"/>
        <color indexed="8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</si>
</sst>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</font>
    <font>
      <sz val="10"/>
      <name val="Calibri"/>
      <family val="2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4" fontId="5" fillId="0" borderId="7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4" fontId="4" fillId="0" borderId="7" xfId="0" applyNumberFormat="1" applyFont="1" applyBorder="1" applyAlignment="1" applyProtection="1">
      <alignment horizontal="right" vertical="center"/>
      <protection locked="0"/>
    </xf>
    <xf numFmtId="0" fontId="11" fillId="2" borderId="14" xfId="0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left"/>
      <protection locked="0"/>
    </xf>
    <xf numFmtId="0" fontId="11" fillId="2" borderId="9" xfId="0" applyFont="1" applyFill="1" applyBorder="1" applyAlignment="1" applyProtection="1">
      <alignment horizontal="left"/>
      <protection locked="0"/>
    </xf>
    <xf numFmtId="0" fontId="1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7" xfId="0" applyBorder="1"/>
    <xf numFmtId="0" fontId="15" fillId="0" borderId="26" xfId="0" applyFont="1" applyFill="1" applyBorder="1" applyAlignment="1">
      <alignment horizontal="center" vertical="center"/>
    </xf>
    <xf numFmtId="0" fontId="16" fillId="2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4" fillId="0" borderId="34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16" fillId="2" borderId="22" xfId="0" applyFont="1" applyFill="1" applyBorder="1" applyAlignment="1" applyProtection="1">
      <alignment horizontal="right" vertical="center" wrapText="1"/>
      <protection locked="0"/>
    </xf>
    <xf numFmtId="0" fontId="16" fillId="2" borderId="23" xfId="0" applyFont="1" applyFill="1" applyBorder="1" applyAlignment="1" applyProtection="1">
      <alignment horizontal="right" vertical="center" wrapText="1"/>
      <protection locked="0"/>
    </xf>
    <xf numFmtId="4" fontId="16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23" xfId="0" applyFont="1" applyFill="1" applyBorder="1" applyAlignment="1" applyProtection="1">
      <alignment horizontal="center" vertical="center" wrapText="1"/>
      <protection locked="0"/>
    </xf>
    <xf numFmtId="0" fontId="16" fillId="2" borderId="2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0" fontId="4" fillId="0" borderId="7" xfId="0" applyNumberFormat="1" applyFont="1" applyBorder="1" applyAlignment="1" applyProtection="1">
      <alignment horizontal="right" vertical="center"/>
      <protection locked="0"/>
    </xf>
    <xf numFmtId="4" fontId="4" fillId="0" borderId="7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3" fontId="4" fillId="0" borderId="7" xfId="0" applyNumberFormat="1" applyFont="1" applyBorder="1" applyAlignment="1" applyProtection="1">
      <alignment horizontal="center" vertical="center"/>
      <protection locked="0"/>
    </xf>
    <xf numFmtId="4" fontId="4" fillId="0" borderId="7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9" xfId="0" applyNumberFormat="1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8" xfId="0" applyNumberFormat="1" applyFont="1" applyBorder="1" applyAlignment="1" applyProtection="1">
      <alignment horizontal="center" vertical="center"/>
      <protection locked="0"/>
    </xf>
    <xf numFmtId="4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>
      <alignment vertical="center" wrapText="1"/>
    </xf>
    <xf numFmtId="3" fontId="6" fillId="0" borderId="8" xfId="0" applyNumberFormat="1" applyFont="1" applyBorder="1" applyAlignment="1" applyProtection="1">
      <alignment horizontal="center" vertical="center"/>
      <protection locked="0"/>
    </xf>
    <xf numFmtId="3" fontId="6" fillId="0" borderId="9" xfId="0" applyNumberFormat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left"/>
      <protection locked="0"/>
    </xf>
    <xf numFmtId="0" fontId="11" fillId="2" borderId="7" xfId="0" applyFont="1" applyFill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10" fontId="4" fillId="0" borderId="12" xfId="0" applyNumberFormat="1" applyFont="1" applyBorder="1" applyAlignment="1" applyProtection="1">
      <alignment horizontal="right" vertical="center"/>
      <protection locked="0"/>
    </xf>
    <xf numFmtId="4" fontId="17" fillId="0" borderId="12" xfId="0" applyNumberFormat="1" applyFont="1" applyBorder="1" applyAlignment="1" applyProtection="1">
      <alignment horizontal="right" vertical="center"/>
      <protection locked="0"/>
    </xf>
    <xf numFmtId="4" fontId="17" fillId="0" borderId="13" xfId="0" applyNumberFormat="1" applyFont="1" applyBorder="1" applyAlignment="1" applyProtection="1">
      <alignment horizontal="right" vertical="center"/>
      <protection locked="0"/>
    </xf>
    <xf numFmtId="0" fontId="6" fillId="2" borderId="6" xfId="0" applyFont="1" applyFill="1" applyBorder="1" applyAlignment="1" applyProtection="1">
      <alignment vertical="center" wrapText="1"/>
      <protection locked="0"/>
    </xf>
    <xf numFmtId="0" fontId="8" fillId="2" borderId="7" xfId="0" applyFont="1" applyFill="1" applyBorder="1" applyAlignment="1">
      <alignment vertical="center" wrapText="1"/>
    </xf>
    <xf numFmtId="4" fontId="4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10" fontId="4" fillId="0" borderId="8" xfId="0" applyNumberFormat="1" applyFont="1" applyBorder="1" applyAlignment="1" applyProtection="1">
      <alignment horizontal="right" vertical="center"/>
      <protection locked="0"/>
    </xf>
    <xf numFmtId="10" fontId="4" fillId="0" borderId="9" xfId="0" applyNumberFormat="1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3" fontId="5" fillId="0" borderId="7" xfId="0" applyNumberFormat="1" applyFont="1" applyBorder="1" applyAlignment="1" applyProtection="1">
      <alignment horizontal="center" vertical="center"/>
      <protection locked="0"/>
    </xf>
    <xf numFmtId="4" fontId="5" fillId="0" borderId="7" xfId="0" applyNumberFormat="1" applyFont="1" applyBorder="1" applyAlignment="1" applyProtection="1">
      <alignment horizontal="right" vertical="center"/>
      <protection locked="0"/>
    </xf>
    <xf numFmtId="4" fontId="5" fillId="0" borderId="11" xfId="0" applyNumberFormat="1" applyFont="1" applyBorder="1" applyAlignment="1" applyProtection="1">
      <alignment horizontal="right" vertical="center"/>
      <protection locked="0"/>
    </xf>
    <xf numFmtId="4" fontId="5" fillId="0" borderId="8" xfId="0" applyNumberFormat="1" applyFont="1" applyBorder="1" applyAlignment="1" applyProtection="1">
      <alignment horizontal="right" vertical="center"/>
      <protection locked="0"/>
    </xf>
    <xf numFmtId="4" fontId="5" fillId="0" borderId="9" xfId="0" applyNumberFormat="1" applyFont="1" applyBorder="1" applyAlignment="1" applyProtection="1">
      <alignment horizontal="right" vertical="center"/>
      <protection locked="0"/>
    </xf>
    <xf numFmtId="10" fontId="5" fillId="0" borderId="7" xfId="0" applyNumberFormat="1" applyFont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1" fillId="0" borderId="6" xfId="0" applyFont="1" applyFill="1" applyBorder="1" applyAlignment="1" applyProtection="1">
      <alignment horizontal="left"/>
      <protection locked="0"/>
    </xf>
    <xf numFmtId="0" fontId="11" fillId="0" borderId="7" xfId="0" applyFont="1" applyFill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>
      <alignment horizontal="right"/>
    </xf>
    <xf numFmtId="0" fontId="12" fillId="0" borderId="24" xfId="0" applyFont="1" applyBorder="1" applyAlignment="1">
      <alignment horizontal="right"/>
    </xf>
    <xf numFmtId="4" fontId="12" fillId="0" borderId="29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2" fillId="0" borderId="31" xfId="0" applyFont="1" applyBorder="1" applyAlignment="1">
      <alignment horizontal="center" vertical="center"/>
    </xf>
    <xf numFmtId="0" fontId="15" fillId="0" borderId="29" xfId="0" applyFont="1" applyBorder="1" applyAlignment="1">
      <alignment horizontal="right" vertical="center"/>
    </xf>
    <xf numFmtId="0" fontId="15" fillId="0" borderId="32" xfId="0" applyFont="1" applyBorder="1" applyAlignment="1">
      <alignment horizontal="right" vertical="center"/>
    </xf>
    <xf numFmtId="0" fontId="15" fillId="0" borderId="30" xfId="0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3" fontId="9" fillId="0" borderId="8" xfId="0" applyNumberFormat="1" applyFont="1" applyBorder="1" applyAlignment="1" applyProtection="1">
      <alignment horizontal="center" vertical="center"/>
      <protection locked="0"/>
    </xf>
    <xf numFmtId="3" fontId="9" fillId="0" borderId="10" xfId="0" applyNumberFormat="1" applyFont="1" applyBorder="1" applyAlignment="1" applyProtection="1">
      <alignment horizontal="center" vertical="center"/>
      <protection locked="0"/>
    </xf>
    <xf numFmtId="3" fontId="9" fillId="0" borderId="9" xfId="0" applyNumberFormat="1" applyFont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left"/>
      <protection locked="0"/>
    </xf>
    <xf numFmtId="0" fontId="11" fillId="2" borderId="9" xfId="0" applyFont="1" applyFill="1" applyBorder="1" applyAlignment="1" applyProtection="1">
      <alignment horizontal="left"/>
      <protection locked="0"/>
    </xf>
    <xf numFmtId="3" fontId="5" fillId="0" borderId="8" xfId="0" applyNumberFormat="1" applyFont="1" applyBorder="1" applyAlignment="1" applyProtection="1">
      <alignment horizontal="center" vertical="center"/>
      <protection locked="0"/>
    </xf>
    <xf numFmtId="3" fontId="5" fillId="0" borderId="9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8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5" fillId="0" borderId="7" xfId="0" applyNumberFormat="1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showGridLines="0" tabSelected="1" topLeftCell="A13" workbookViewId="0">
      <selection activeCell="O43" sqref="O43"/>
    </sheetView>
  </sheetViews>
  <sheetFormatPr defaultRowHeight="15" x14ac:dyDescent="0.25"/>
  <cols>
    <col min="9" max="9" width="8.85546875" customWidth="1"/>
    <col min="10" max="10" width="4.42578125" customWidth="1"/>
    <col min="11" max="11" width="4.28515625" customWidth="1"/>
    <col min="12" max="12" width="1.85546875" customWidth="1"/>
    <col min="16" max="16" width="9.140625" customWidth="1"/>
    <col min="17" max="17" width="8" customWidth="1"/>
    <col min="18" max="18" width="6.85546875" customWidth="1"/>
    <col min="19" max="19" width="4.42578125" customWidth="1"/>
    <col min="20" max="20" width="9.5703125" customWidth="1"/>
    <col min="21" max="21" width="6.7109375" customWidth="1"/>
    <col min="22" max="22" width="8.28515625" customWidth="1"/>
    <col min="25" max="25" width="12.7109375" customWidth="1"/>
  </cols>
  <sheetData>
    <row r="1" spans="1:27" x14ac:dyDescent="0.25">
      <c r="A1" s="39" t="s">
        <v>70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x14ac:dyDescent="0.25">
      <c r="A2" s="40" t="s">
        <v>72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15.75" thickBot="1" x14ac:dyDescent="0.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ht="15.75" thickBot="1" x14ac:dyDescent="0.3">
      <c r="A8" s="31" t="s">
        <v>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3"/>
    </row>
    <row r="9" spans="1:27" ht="27" customHeight="1" x14ac:dyDescent="0.25">
      <c r="A9" s="19" t="s">
        <v>47</v>
      </c>
      <c r="B9" s="22"/>
      <c r="C9" s="23"/>
      <c r="D9" s="23"/>
      <c r="E9" s="23"/>
      <c r="F9" s="23"/>
      <c r="G9" s="24"/>
      <c r="H9" s="20" t="s">
        <v>1</v>
      </c>
      <c r="I9" s="25" t="s">
        <v>2</v>
      </c>
      <c r="J9" s="26"/>
      <c r="K9" s="25" t="s">
        <v>3</v>
      </c>
      <c r="L9" s="27"/>
      <c r="M9" s="27"/>
      <c r="N9" s="26"/>
      <c r="O9" s="25" t="s">
        <v>4</v>
      </c>
      <c r="P9" s="26"/>
      <c r="Q9" s="25" t="s">
        <v>31</v>
      </c>
      <c r="R9" s="27"/>
      <c r="S9" s="27"/>
      <c r="T9" s="27"/>
      <c r="U9" s="27"/>
      <c r="V9" s="26"/>
      <c r="W9" s="28" t="s">
        <v>45</v>
      </c>
      <c r="X9" s="29"/>
      <c r="Y9" s="21" t="s">
        <v>46</v>
      </c>
      <c r="Z9" s="28" t="s">
        <v>6</v>
      </c>
      <c r="AA9" s="30"/>
    </row>
    <row r="10" spans="1:27" ht="57.75" customHeight="1" x14ac:dyDescent="0.25">
      <c r="A10" s="12" t="s">
        <v>48</v>
      </c>
      <c r="B10" s="45" t="s">
        <v>42</v>
      </c>
      <c r="C10" s="46"/>
      <c r="D10" s="46"/>
      <c r="E10" s="46"/>
      <c r="F10" s="46"/>
      <c r="G10" s="46"/>
      <c r="H10" s="1" t="s">
        <v>7</v>
      </c>
      <c r="I10" s="49">
        <v>2</v>
      </c>
      <c r="J10" s="50"/>
      <c r="K10" s="49">
        <v>731</v>
      </c>
      <c r="L10" s="51"/>
      <c r="M10" s="51"/>
      <c r="N10" s="50"/>
      <c r="O10" s="52">
        <v>0</v>
      </c>
      <c r="P10" s="53"/>
      <c r="Q10" s="52">
        <f>PRODUCT(I10,K10,O10)</f>
        <v>0</v>
      </c>
      <c r="R10" s="142"/>
      <c r="S10" s="142"/>
      <c r="T10" s="142"/>
      <c r="U10" s="142"/>
      <c r="V10" s="53"/>
      <c r="W10" s="42">
        <v>0</v>
      </c>
      <c r="X10" s="42"/>
      <c r="Y10" s="8">
        <f>Q10*W10</f>
        <v>0</v>
      </c>
      <c r="Z10" s="43">
        <f>Q10+Y10</f>
        <v>0</v>
      </c>
      <c r="AA10" s="44"/>
    </row>
    <row r="11" spans="1:27" ht="28.5" customHeight="1" x14ac:dyDescent="0.25">
      <c r="A11" s="13" t="s">
        <v>49</v>
      </c>
      <c r="B11" s="45" t="s">
        <v>38</v>
      </c>
      <c r="C11" s="46"/>
      <c r="D11" s="46"/>
      <c r="E11" s="46"/>
      <c r="F11" s="46"/>
      <c r="G11" s="46"/>
      <c r="H11" s="1" t="s">
        <v>7</v>
      </c>
      <c r="I11" s="47">
        <v>15</v>
      </c>
      <c r="J11" s="47"/>
      <c r="K11" s="47">
        <v>731</v>
      </c>
      <c r="L11" s="47"/>
      <c r="M11" s="47"/>
      <c r="N11" s="47"/>
      <c r="O11" s="48">
        <v>0</v>
      </c>
      <c r="P11" s="48"/>
      <c r="Q11" s="52">
        <f t="shared" ref="Q11:Q17" si="0">PRODUCT(I11,K11,O11)</f>
        <v>0</v>
      </c>
      <c r="R11" s="142"/>
      <c r="S11" s="142"/>
      <c r="T11" s="142"/>
      <c r="U11" s="142"/>
      <c r="V11" s="53"/>
      <c r="W11" s="42">
        <v>0</v>
      </c>
      <c r="X11" s="42"/>
      <c r="Y11" s="8">
        <f t="shared" ref="Y11:Y17" si="1">Q11*W11</f>
        <v>0</v>
      </c>
      <c r="Z11" s="43">
        <f t="shared" ref="Z11:Z17" si="2">Q11+Y11</f>
        <v>0</v>
      </c>
      <c r="AA11" s="44"/>
    </row>
    <row r="12" spans="1:27" ht="35.25" customHeight="1" x14ac:dyDescent="0.25">
      <c r="A12" s="12" t="s">
        <v>50</v>
      </c>
      <c r="B12" s="45" t="s">
        <v>40</v>
      </c>
      <c r="C12" s="46"/>
      <c r="D12" s="46"/>
      <c r="E12" s="46"/>
      <c r="F12" s="46"/>
      <c r="G12" s="46"/>
      <c r="H12" s="2" t="s">
        <v>8</v>
      </c>
      <c r="I12" s="56">
        <v>1</v>
      </c>
      <c r="J12" s="57"/>
      <c r="K12" s="56">
        <v>24</v>
      </c>
      <c r="L12" s="58"/>
      <c r="M12" s="58"/>
      <c r="N12" s="57"/>
      <c r="O12" s="52">
        <v>0</v>
      </c>
      <c r="P12" s="53"/>
      <c r="Q12" s="52">
        <f t="shared" si="0"/>
        <v>0</v>
      </c>
      <c r="R12" s="142"/>
      <c r="S12" s="142"/>
      <c r="T12" s="142"/>
      <c r="U12" s="142"/>
      <c r="V12" s="53"/>
      <c r="W12" s="42">
        <v>0</v>
      </c>
      <c r="X12" s="42"/>
      <c r="Y12" s="8">
        <f t="shared" si="1"/>
        <v>0</v>
      </c>
      <c r="Z12" s="43">
        <f t="shared" si="2"/>
        <v>0</v>
      </c>
      <c r="AA12" s="44"/>
    </row>
    <row r="13" spans="1:27" ht="36" customHeight="1" x14ac:dyDescent="0.25">
      <c r="A13" s="12" t="s">
        <v>51</v>
      </c>
      <c r="B13" s="54" t="s">
        <v>39</v>
      </c>
      <c r="C13" s="55"/>
      <c r="D13" s="55"/>
      <c r="E13" s="55"/>
      <c r="F13" s="55"/>
      <c r="G13" s="55"/>
      <c r="H13" s="2" t="s">
        <v>9</v>
      </c>
      <c r="I13" s="49">
        <v>1</v>
      </c>
      <c r="J13" s="50"/>
      <c r="K13" s="47">
        <v>24</v>
      </c>
      <c r="L13" s="47"/>
      <c r="M13" s="47"/>
      <c r="N13" s="47"/>
      <c r="O13" s="48">
        <v>0</v>
      </c>
      <c r="P13" s="48"/>
      <c r="Q13" s="52">
        <f t="shared" si="0"/>
        <v>0</v>
      </c>
      <c r="R13" s="142"/>
      <c r="S13" s="142"/>
      <c r="T13" s="142"/>
      <c r="U13" s="142"/>
      <c r="V13" s="53"/>
      <c r="W13" s="42">
        <v>0</v>
      </c>
      <c r="X13" s="42"/>
      <c r="Y13" s="8">
        <f t="shared" si="1"/>
        <v>0</v>
      </c>
      <c r="Z13" s="43">
        <f t="shared" si="2"/>
        <v>0</v>
      </c>
      <c r="AA13" s="44"/>
    </row>
    <row r="14" spans="1:27" ht="32.25" customHeight="1" x14ac:dyDescent="0.25">
      <c r="A14" s="12" t="s">
        <v>52</v>
      </c>
      <c r="B14" s="81" t="s">
        <v>43</v>
      </c>
      <c r="C14" s="82"/>
      <c r="D14" s="82"/>
      <c r="E14" s="82"/>
      <c r="F14" s="82"/>
      <c r="G14" s="83"/>
      <c r="H14" s="1" t="s">
        <v>13</v>
      </c>
      <c r="I14" s="49">
        <v>1</v>
      </c>
      <c r="J14" s="50"/>
      <c r="K14" s="49">
        <v>24</v>
      </c>
      <c r="L14" s="51"/>
      <c r="M14" s="51"/>
      <c r="N14" s="50"/>
      <c r="O14" s="52">
        <v>0</v>
      </c>
      <c r="P14" s="53"/>
      <c r="Q14" s="52">
        <f t="shared" si="0"/>
        <v>0</v>
      </c>
      <c r="R14" s="142"/>
      <c r="S14" s="142"/>
      <c r="T14" s="142"/>
      <c r="U14" s="142"/>
      <c r="V14" s="53"/>
      <c r="W14" s="79">
        <v>0</v>
      </c>
      <c r="X14" s="80"/>
      <c r="Y14" s="8">
        <f t="shared" si="1"/>
        <v>0</v>
      </c>
      <c r="Z14" s="43">
        <f t="shared" si="2"/>
        <v>0</v>
      </c>
      <c r="AA14" s="44"/>
    </row>
    <row r="15" spans="1:27" ht="24.75" customHeight="1" x14ac:dyDescent="0.25">
      <c r="A15" s="13" t="s">
        <v>53</v>
      </c>
      <c r="B15" s="76" t="s">
        <v>12</v>
      </c>
      <c r="C15" s="77"/>
      <c r="D15" s="77"/>
      <c r="E15" s="77"/>
      <c r="F15" s="77"/>
      <c r="G15" s="78"/>
      <c r="H15" s="2" t="s">
        <v>8</v>
      </c>
      <c r="I15" s="49">
        <v>1</v>
      </c>
      <c r="J15" s="50"/>
      <c r="K15" s="49">
        <v>24</v>
      </c>
      <c r="L15" s="51"/>
      <c r="M15" s="51"/>
      <c r="N15" s="50"/>
      <c r="O15" s="52">
        <v>0</v>
      </c>
      <c r="P15" s="53"/>
      <c r="Q15" s="52">
        <f t="shared" si="0"/>
        <v>0</v>
      </c>
      <c r="R15" s="142"/>
      <c r="S15" s="142"/>
      <c r="T15" s="142"/>
      <c r="U15" s="142"/>
      <c r="V15" s="53"/>
      <c r="W15" s="79">
        <v>0</v>
      </c>
      <c r="X15" s="80"/>
      <c r="Y15" s="8">
        <f t="shared" si="1"/>
        <v>0</v>
      </c>
      <c r="Z15" s="43">
        <f t="shared" si="2"/>
        <v>0</v>
      </c>
      <c r="AA15" s="44"/>
    </row>
    <row r="16" spans="1:27" ht="24.75" customHeight="1" x14ac:dyDescent="0.25">
      <c r="A16" s="12" t="s">
        <v>54</v>
      </c>
      <c r="B16" s="76" t="s">
        <v>14</v>
      </c>
      <c r="C16" s="77"/>
      <c r="D16" s="77"/>
      <c r="E16" s="77"/>
      <c r="F16" s="77"/>
      <c r="G16" s="78"/>
      <c r="H16" s="2" t="s">
        <v>15</v>
      </c>
      <c r="I16" s="49">
        <v>1</v>
      </c>
      <c r="J16" s="50"/>
      <c r="K16" s="49">
        <v>72</v>
      </c>
      <c r="L16" s="51"/>
      <c r="M16" s="51"/>
      <c r="N16" s="50"/>
      <c r="O16" s="52">
        <v>0</v>
      </c>
      <c r="P16" s="53"/>
      <c r="Q16" s="52">
        <f t="shared" si="0"/>
        <v>0</v>
      </c>
      <c r="R16" s="142"/>
      <c r="S16" s="142"/>
      <c r="T16" s="142"/>
      <c r="U16" s="142"/>
      <c r="V16" s="53"/>
      <c r="W16" s="79">
        <v>0</v>
      </c>
      <c r="X16" s="80"/>
      <c r="Y16" s="8">
        <f t="shared" si="1"/>
        <v>0</v>
      </c>
      <c r="Z16" s="43">
        <f t="shared" si="2"/>
        <v>0</v>
      </c>
      <c r="AA16" s="44"/>
    </row>
    <row r="17" spans="1:27" ht="27.75" customHeight="1" x14ac:dyDescent="0.25">
      <c r="A17" s="13" t="s">
        <v>55</v>
      </c>
      <c r="B17" s="70" t="s">
        <v>10</v>
      </c>
      <c r="C17" s="71"/>
      <c r="D17" s="71"/>
      <c r="E17" s="71"/>
      <c r="F17" s="71"/>
      <c r="G17" s="71"/>
      <c r="H17" s="2" t="s">
        <v>11</v>
      </c>
      <c r="I17" s="47">
        <v>1</v>
      </c>
      <c r="J17" s="47"/>
      <c r="K17" s="47">
        <v>24</v>
      </c>
      <c r="L17" s="47"/>
      <c r="M17" s="47"/>
      <c r="N17" s="47"/>
      <c r="O17" s="72">
        <v>0</v>
      </c>
      <c r="P17" s="72"/>
      <c r="Q17" s="52">
        <f t="shared" si="0"/>
        <v>0</v>
      </c>
      <c r="R17" s="142"/>
      <c r="S17" s="142"/>
      <c r="T17" s="142"/>
      <c r="U17" s="142"/>
      <c r="V17" s="53"/>
      <c r="W17" s="42">
        <v>0</v>
      </c>
      <c r="X17" s="42"/>
      <c r="Y17" s="8">
        <f t="shared" si="1"/>
        <v>0</v>
      </c>
      <c r="Z17" s="43">
        <f t="shared" si="2"/>
        <v>0</v>
      </c>
      <c r="AA17" s="44"/>
    </row>
    <row r="18" spans="1:27" ht="15.75" customHeight="1" thickBot="1" x14ac:dyDescent="0.3">
      <c r="A18" s="17" t="s">
        <v>67</v>
      </c>
      <c r="B18" s="34" t="s">
        <v>56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>
        <f>SUM(Q10:V17)</f>
        <v>0</v>
      </c>
      <c r="R18" s="37"/>
      <c r="S18" s="37"/>
      <c r="T18" s="37"/>
      <c r="U18" s="37"/>
      <c r="V18" s="38"/>
      <c r="W18" s="67"/>
      <c r="X18" s="67"/>
      <c r="Y18" s="7"/>
      <c r="Z18" s="68">
        <f>SUM(Z10:AA17)</f>
        <v>0</v>
      </c>
      <c r="AA18" s="69"/>
    </row>
    <row r="19" spans="1:27" ht="15.75" thickBot="1" x14ac:dyDescent="0.3">
      <c r="A19" s="73" t="s">
        <v>16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</row>
    <row r="20" spans="1:27" x14ac:dyDescent="0.25">
      <c r="A20" s="74" t="s">
        <v>47</v>
      </c>
      <c r="B20" s="59" t="s">
        <v>17</v>
      </c>
      <c r="C20" s="60"/>
      <c r="D20" s="60"/>
      <c r="E20" s="60"/>
      <c r="F20" s="60"/>
      <c r="G20" s="60"/>
      <c r="H20" s="60"/>
      <c r="I20" s="127" t="s">
        <v>18</v>
      </c>
      <c r="J20" s="128"/>
      <c r="K20" s="128"/>
      <c r="L20" s="128"/>
      <c r="M20" s="128"/>
      <c r="N20" s="129"/>
      <c r="O20" s="96" t="s">
        <v>19</v>
      </c>
      <c r="P20" s="96"/>
      <c r="Q20" s="96" t="s">
        <v>5</v>
      </c>
      <c r="R20" s="96"/>
      <c r="S20" s="96"/>
      <c r="T20" s="96"/>
      <c r="U20" s="97" t="s">
        <v>31</v>
      </c>
      <c r="V20" s="97"/>
      <c r="W20" s="97" t="s">
        <v>45</v>
      </c>
      <c r="X20" s="97"/>
      <c r="Y20" s="137" t="s">
        <v>46</v>
      </c>
      <c r="Z20" s="97" t="s">
        <v>6</v>
      </c>
      <c r="AA20" s="99"/>
    </row>
    <row r="21" spans="1:27" x14ac:dyDescent="0.25">
      <c r="A21" s="75"/>
      <c r="B21" s="61"/>
      <c r="C21" s="62"/>
      <c r="D21" s="62"/>
      <c r="E21" s="62"/>
      <c r="F21" s="62"/>
      <c r="G21" s="62"/>
      <c r="H21" s="62"/>
      <c r="I21" s="130" t="s">
        <v>20</v>
      </c>
      <c r="J21" s="131"/>
      <c r="K21" s="131"/>
      <c r="L21" s="132"/>
      <c r="M21" s="98" t="s">
        <v>21</v>
      </c>
      <c r="N21" s="98"/>
      <c r="O21" s="3" t="s">
        <v>20</v>
      </c>
      <c r="P21" s="4" t="s">
        <v>21</v>
      </c>
      <c r="Q21" s="98" t="s">
        <v>32</v>
      </c>
      <c r="R21" s="98"/>
      <c r="S21" s="98" t="s">
        <v>21</v>
      </c>
      <c r="T21" s="98"/>
      <c r="U21" s="98"/>
      <c r="V21" s="98"/>
      <c r="W21" s="98"/>
      <c r="X21" s="98"/>
      <c r="Y21" s="138" t="s">
        <v>46</v>
      </c>
      <c r="Z21" s="98"/>
      <c r="AA21" s="100"/>
    </row>
    <row r="22" spans="1:27" x14ac:dyDescent="0.25">
      <c r="A22" s="13" t="s">
        <v>48</v>
      </c>
      <c r="B22" s="63" t="s">
        <v>22</v>
      </c>
      <c r="C22" s="64"/>
      <c r="D22" s="64"/>
      <c r="E22" s="64"/>
      <c r="F22" s="64"/>
      <c r="G22" s="64"/>
      <c r="H22" s="64"/>
      <c r="I22" s="125">
        <v>1006</v>
      </c>
      <c r="J22" s="133"/>
      <c r="K22" s="133"/>
      <c r="L22" s="126"/>
      <c r="M22" s="84">
        <v>102</v>
      </c>
      <c r="N22" s="84"/>
      <c r="O22" s="5">
        <v>0</v>
      </c>
      <c r="P22" s="5">
        <v>0</v>
      </c>
      <c r="Q22" s="85">
        <f>I22*O22</f>
        <v>0</v>
      </c>
      <c r="R22" s="85"/>
      <c r="S22" s="85">
        <f>M22*P22</f>
        <v>0</v>
      </c>
      <c r="T22" s="85"/>
      <c r="U22" s="87">
        <f>SUM(Q22:T22)</f>
        <v>0</v>
      </c>
      <c r="V22" s="88"/>
      <c r="W22" s="89">
        <v>0</v>
      </c>
      <c r="X22" s="89"/>
      <c r="Y22" s="143">
        <f>U22*W22</f>
        <v>0</v>
      </c>
      <c r="Z22" s="85">
        <f>U22+Y22</f>
        <v>0</v>
      </c>
      <c r="AA22" s="86"/>
    </row>
    <row r="23" spans="1:27" x14ac:dyDescent="0.25">
      <c r="A23" s="13" t="s">
        <v>49</v>
      </c>
      <c r="B23" s="9" t="s">
        <v>33</v>
      </c>
      <c r="C23" s="10"/>
      <c r="D23" s="10"/>
      <c r="E23" s="10"/>
      <c r="F23" s="10"/>
      <c r="G23" s="10"/>
      <c r="H23" s="11"/>
      <c r="I23" s="125">
        <v>3018</v>
      </c>
      <c r="J23" s="133"/>
      <c r="K23" s="133"/>
      <c r="L23" s="126"/>
      <c r="M23" s="125">
        <v>306</v>
      </c>
      <c r="N23" s="126"/>
      <c r="O23" s="5">
        <v>0</v>
      </c>
      <c r="P23" s="5">
        <v>0</v>
      </c>
      <c r="Q23" s="85">
        <f t="shared" ref="Q23:Q37" si="3">I23*O23</f>
        <v>0</v>
      </c>
      <c r="R23" s="85"/>
      <c r="S23" s="85">
        <f t="shared" ref="S23:S37" si="4">M23*P23</f>
        <v>0</v>
      </c>
      <c r="T23" s="85"/>
      <c r="U23" s="87">
        <f t="shared" ref="U23:U25" si="5">SUM(Q23:T23)</f>
        <v>0</v>
      </c>
      <c r="V23" s="88"/>
      <c r="W23" s="89">
        <v>0</v>
      </c>
      <c r="X23" s="89"/>
      <c r="Y23" s="143">
        <f t="shared" ref="Y23:Y37" si="6">U23*W23</f>
        <v>0</v>
      </c>
      <c r="Z23" s="85">
        <f t="shared" ref="Z23:Z37" si="7">U23+Y23</f>
        <v>0</v>
      </c>
      <c r="AA23" s="86"/>
    </row>
    <row r="24" spans="1:27" x14ac:dyDescent="0.25">
      <c r="A24" s="13" t="s">
        <v>50</v>
      </c>
      <c r="B24" s="122" t="s">
        <v>34</v>
      </c>
      <c r="C24" s="123"/>
      <c r="D24" s="123"/>
      <c r="E24" s="123"/>
      <c r="F24" s="123"/>
      <c r="G24" s="123"/>
      <c r="H24" s="124"/>
      <c r="I24" s="125">
        <v>0</v>
      </c>
      <c r="J24" s="133"/>
      <c r="K24" s="133"/>
      <c r="L24" s="126"/>
      <c r="M24" s="125">
        <v>171</v>
      </c>
      <c r="N24" s="126"/>
      <c r="O24" s="5">
        <v>0</v>
      </c>
      <c r="P24" s="5">
        <v>0</v>
      </c>
      <c r="Q24" s="85">
        <f t="shared" si="3"/>
        <v>0</v>
      </c>
      <c r="R24" s="85"/>
      <c r="S24" s="85">
        <f t="shared" si="4"/>
        <v>0</v>
      </c>
      <c r="T24" s="85"/>
      <c r="U24" s="87">
        <f t="shared" si="5"/>
        <v>0</v>
      </c>
      <c r="V24" s="88"/>
      <c r="W24" s="89">
        <v>0</v>
      </c>
      <c r="X24" s="89"/>
      <c r="Y24" s="143">
        <f t="shared" si="6"/>
        <v>0</v>
      </c>
      <c r="Z24" s="85">
        <f t="shared" si="7"/>
        <v>0</v>
      </c>
      <c r="AA24" s="86"/>
    </row>
    <row r="25" spans="1:27" x14ac:dyDescent="0.25">
      <c r="A25" s="13" t="s">
        <v>51</v>
      </c>
      <c r="B25" s="9" t="s">
        <v>44</v>
      </c>
      <c r="C25" s="10"/>
      <c r="D25" s="10"/>
      <c r="E25" s="10"/>
      <c r="F25" s="10"/>
      <c r="G25" s="10"/>
      <c r="H25" s="11"/>
      <c r="I25" s="134">
        <v>3018</v>
      </c>
      <c r="J25" s="135"/>
      <c r="K25" s="135"/>
      <c r="L25" s="136"/>
      <c r="M25" s="125">
        <v>306</v>
      </c>
      <c r="N25" s="126"/>
      <c r="O25" s="5">
        <v>0</v>
      </c>
      <c r="P25" s="5">
        <v>0</v>
      </c>
      <c r="Q25" s="85">
        <f t="shared" si="3"/>
        <v>0</v>
      </c>
      <c r="R25" s="85"/>
      <c r="S25" s="85">
        <f t="shared" si="4"/>
        <v>0</v>
      </c>
      <c r="T25" s="85"/>
      <c r="U25" s="87">
        <f t="shared" si="5"/>
        <v>0</v>
      </c>
      <c r="V25" s="88"/>
      <c r="W25" s="89">
        <v>0</v>
      </c>
      <c r="X25" s="89"/>
      <c r="Y25" s="143">
        <f t="shared" si="6"/>
        <v>0</v>
      </c>
      <c r="Z25" s="85">
        <f t="shared" si="7"/>
        <v>0</v>
      </c>
      <c r="AA25" s="86"/>
    </row>
    <row r="26" spans="1:27" x14ac:dyDescent="0.25">
      <c r="A26" s="13" t="s">
        <v>52</v>
      </c>
      <c r="B26" s="65" t="s">
        <v>23</v>
      </c>
      <c r="C26" s="66"/>
      <c r="D26" s="66"/>
      <c r="E26" s="66"/>
      <c r="F26" s="66"/>
      <c r="G26" s="66"/>
      <c r="H26" s="66"/>
      <c r="I26" s="125">
        <v>3018</v>
      </c>
      <c r="J26" s="133"/>
      <c r="K26" s="133"/>
      <c r="L26" s="126"/>
      <c r="M26" s="84">
        <v>306</v>
      </c>
      <c r="N26" s="84"/>
      <c r="O26" s="5">
        <v>0</v>
      </c>
      <c r="P26" s="5">
        <v>0</v>
      </c>
      <c r="Q26" s="85">
        <f t="shared" si="3"/>
        <v>0</v>
      </c>
      <c r="R26" s="85"/>
      <c r="S26" s="85">
        <f t="shared" si="4"/>
        <v>0</v>
      </c>
      <c r="T26" s="85"/>
      <c r="U26" s="87">
        <f t="shared" ref="U26:U37" si="8">SUM(Q26:T26)</f>
        <v>0</v>
      </c>
      <c r="V26" s="88"/>
      <c r="W26" s="89">
        <v>0</v>
      </c>
      <c r="X26" s="89"/>
      <c r="Y26" s="143">
        <f t="shared" si="6"/>
        <v>0</v>
      </c>
      <c r="Z26" s="85">
        <f t="shared" si="7"/>
        <v>0</v>
      </c>
      <c r="AA26" s="86"/>
    </row>
    <row r="27" spans="1:27" x14ac:dyDescent="0.25">
      <c r="A27" s="13" t="s">
        <v>53</v>
      </c>
      <c r="B27" s="65" t="s">
        <v>24</v>
      </c>
      <c r="C27" s="66"/>
      <c r="D27" s="66"/>
      <c r="E27" s="66"/>
      <c r="F27" s="66"/>
      <c r="G27" s="66"/>
      <c r="H27" s="66"/>
      <c r="I27" s="125">
        <v>3018</v>
      </c>
      <c r="J27" s="133"/>
      <c r="K27" s="133"/>
      <c r="L27" s="126"/>
      <c r="M27" s="84">
        <v>306</v>
      </c>
      <c r="N27" s="84"/>
      <c r="O27" s="5">
        <v>0</v>
      </c>
      <c r="P27" s="5">
        <v>0</v>
      </c>
      <c r="Q27" s="85">
        <f t="shared" si="3"/>
        <v>0</v>
      </c>
      <c r="R27" s="85"/>
      <c r="S27" s="85">
        <f t="shared" si="4"/>
        <v>0</v>
      </c>
      <c r="T27" s="85"/>
      <c r="U27" s="87">
        <f t="shared" si="8"/>
        <v>0</v>
      </c>
      <c r="V27" s="88"/>
      <c r="W27" s="89">
        <v>0</v>
      </c>
      <c r="X27" s="89"/>
      <c r="Y27" s="143">
        <f t="shared" si="6"/>
        <v>0</v>
      </c>
      <c r="Z27" s="85">
        <f t="shared" si="7"/>
        <v>0</v>
      </c>
      <c r="AA27" s="86"/>
    </row>
    <row r="28" spans="1:27" x14ac:dyDescent="0.25">
      <c r="A28" s="13" t="s">
        <v>54</v>
      </c>
      <c r="B28" s="65" t="s">
        <v>25</v>
      </c>
      <c r="C28" s="66"/>
      <c r="D28" s="66"/>
      <c r="E28" s="66"/>
      <c r="F28" s="66"/>
      <c r="G28" s="66"/>
      <c r="H28" s="66"/>
      <c r="I28" s="125">
        <v>3018</v>
      </c>
      <c r="J28" s="133"/>
      <c r="K28" s="133"/>
      <c r="L28" s="126"/>
      <c r="M28" s="90">
        <v>612</v>
      </c>
      <c r="N28" s="90"/>
      <c r="O28" s="5">
        <v>0</v>
      </c>
      <c r="P28" s="5">
        <v>0</v>
      </c>
      <c r="Q28" s="85">
        <f t="shared" si="3"/>
        <v>0</v>
      </c>
      <c r="R28" s="85"/>
      <c r="S28" s="85">
        <f t="shared" si="4"/>
        <v>0</v>
      </c>
      <c r="T28" s="85"/>
      <c r="U28" s="87">
        <f t="shared" si="8"/>
        <v>0</v>
      </c>
      <c r="V28" s="88"/>
      <c r="W28" s="89">
        <v>0</v>
      </c>
      <c r="X28" s="89"/>
      <c r="Y28" s="143">
        <f t="shared" si="6"/>
        <v>0</v>
      </c>
      <c r="Z28" s="85">
        <f t="shared" si="7"/>
        <v>0</v>
      </c>
      <c r="AA28" s="86"/>
    </row>
    <row r="29" spans="1:27" x14ac:dyDescent="0.25">
      <c r="A29" s="13" t="s">
        <v>55</v>
      </c>
      <c r="B29" s="65" t="s">
        <v>41</v>
      </c>
      <c r="C29" s="66"/>
      <c r="D29" s="66"/>
      <c r="E29" s="66"/>
      <c r="F29" s="66"/>
      <c r="G29" s="66"/>
      <c r="H29" s="66"/>
      <c r="I29" s="125">
        <v>1509</v>
      </c>
      <c r="J29" s="133"/>
      <c r="K29" s="133"/>
      <c r="L29" s="126"/>
      <c r="M29" s="84">
        <v>306</v>
      </c>
      <c r="N29" s="84"/>
      <c r="O29" s="5">
        <v>0</v>
      </c>
      <c r="P29" s="5">
        <v>0</v>
      </c>
      <c r="Q29" s="85">
        <f t="shared" si="3"/>
        <v>0</v>
      </c>
      <c r="R29" s="85"/>
      <c r="S29" s="85">
        <f t="shared" si="4"/>
        <v>0</v>
      </c>
      <c r="T29" s="85"/>
      <c r="U29" s="87">
        <f t="shared" si="8"/>
        <v>0</v>
      </c>
      <c r="V29" s="88"/>
      <c r="W29" s="89">
        <v>0</v>
      </c>
      <c r="X29" s="89"/>
      <c r="Y29" s="143">
        <f t="shared" si="6"/>
        <v>0</v>
      </c>
      <c r="Z29" s="85">
        <f t="shared" si="7"/>
        <v>0</v>
      </c>
      <c r="AA29" s="86"/>
    </row>
    <row r="30" spans="1:27" x14ac:dyDescent="0.25">
      <c r="A30" s="13" t="s">
        <v>57</v>
      </c>
      <c r="B30" s="65" t="s">
        <v>26</v>
      </c>
      <c r="C30" s="66"/>
      <c r="D30" s="66"/>
      <c r="E30" s="66"/>
      <c r="F30" s="66"/>
      <c r="G30" s="66"/>
      <c r="H30" s="66"/>
      <c r="I30" s="125">
        <v>1509</v>
      </c>
      <c r="J30" s="133"/>
      <c r="K30" s="133"/>
      <c r="L30" s="126"/>
      <c r="M30" s="84">
        <v>306</v>
      </c>
      <c r="N30" s="84"/>
      <c r="O30" s="5">
        <v>0</v>
      </c>
      <c r="P30" s="5">
        <v>0</v>
      </c>
      <c r="Q30" s="85">
        <f t="shared" si="3"/>
        <v>0</v>
      </c>
      <c r="R30" s="85"/>
      <c r="S30" s="85">
        <f t="shared" si="4"/>
        <v>0</v>
      </c>
      <c r="T30" s="85"/>
      <c r="U30" s="87">
        <f t="shared" si="8"/>
        <v>0</v>
      </c>
      <c r="V30" s="88"/>
      <c r="W30" s="89">
        <v>0</v>
      </c>
      <c r="X30" s="89"/>
      <c r="Y30" s="143">
        <f t="shared" si="6"/>
        <v>0</v>
      </c>
      <c r="Z30" s="85">
        <f t="shared" si="7"/>
        <v>0</v>
      </c>
      <c r="AA30" s="86"/>
    </row>
    <row r="31" spans="1:27" x14ac:dyDescent="0.25">
      <c r="A31" s="13" t="s">
        <v>58</v>
      </c>
      <c r="B31" s="65" t="s">
        <v>27</v>
      </c>
      <c r="C31" s="66"/>
      <c r="D31" s="66"/>
      <c r="E31" s="66"/>
      <c r="F31" s="66"/>
      <c r="G31" s="66"/>
      <c r="H31" s="66"/>
      <c r="I31" s="125">
        <v>4527</v>
      </c>
      <c r="J31" s="133"/>
      <c r="K31" s="133"/>
      <c r="L31" s="126"/>
      <c r="M31" s="84">
        <v>918</v>
      </c>
      <c r="N31" s="84"/>
      <c r="O31" s="5">
        <v>0</v>
      </c>
      <c r="P31" s="5">
        <v>0</v>
      </c>
      <c r="Q31" s="85">
        <f t="shared" si="3"/>
        <v>0</v>
      </c>
      <c r="R31" s="85"/>
      <c r="S31" s="85">
        <f t="shared" si="4"/>
        <v>0</v>
      </c>
      <c r="T31" s="85"/>
      <c r="U31" s="87">
        <f t="shared" si="8"/>
        <v>0</v>
      </c>
      <c r="V31" s="88"/>
      <c r="W31" s="89">
        <v>0</v>
      </c>
      <c r="X31" s="89"/>
      <c r="Y31" s="143">
        <f t="shared" si="6"/>
        <v>0</v>
      </c>
      <c r="Z31" s="85">
        <f t="shared" si="7"/>
        <v>0</v>
      </c>
      <c r="AA31" s="86"/>
    </row>
    <row r="32" spans="1:27" x14ac:dyDescent="0.25">
      <c r="A32" s="13" t="s">
        <v>59</v>
      </c>
      <c r="B32" s="139" t="s">
        <v>35</v>
      </c>
      <c r="C32" s="140"/>
      <c r="D32" s="140"/>
      <c r="E32" s="140"/>
      <c r="F32" s="140"/>
      <c r="G32" s="140"/>
      <c r="H32" s="141"/>
      <c r="I32" s="125">
        <v>503</v>
      </c>
      <c r="J32" s="133"/>
      <c r="K32" s="133"/>
      <c r="L32" s="126"/>
      <c r="M32" s="125">
        <v>102</v>
      </c>
      <c r="N32" s="126"/>
      <c r="O32" s="5">
        <v>0</v>
      </c>
      <c r="P32" s="5">
        <v>0</v>
      </c>
      <c r="Q32" s="85">
        <f t="shared" si="3"/>
        <v>0</v>
      </c>
      <c r="R32" s="85"/>
      <c r="S32" s="85">
        <f t="shared" si="4"/>
        <v>0</v>
      </c>
      <c r="T32" s="85"/>
      <c r="U32" s="87">
        <f t="shared" ref="U32:U33" si="9">SUM(Q32:T32)</f>
        <v>0</v>
      </c>
      <c r="V32" s="88"/>
      <c r="W32" s="89">
        <v>0</v>
      </c>
      <c r="X32" s="89"/>
      <c r="Y32" s="143">
        <f t="shared" si="6"/>
        <v>0</v>
      </c>
      <c r="Z32" s="85">
        <f t="shared" si="7"/>
        <v>0</v>
      </c>
      <c r="AA32" s="86"/>
    </row>
    <row r="33" spans="1:27" x14ac:dyDescent="0.25">
      <c r="A33" s="13" t="s">
        <v>60</v>
      </c>
      <c r="B33" s="139" t="s">
        <v>37</v>
      </c>
      <c r="C33" s="140"/>
      <c r="D33" s="140"/>
      <c r="E33" s="140"/>
      <c r="F33" s="140"/>
      <c r="G33" s="140"/>
      <c r="H33" s="141"/>
      <c r="I33" s="125">
        <v>48</v>
      </c>
      <c r="J33" s="133"/>
      <c r="K33" s="133"/>
      <c r="L33" s="126"/>
      <c r="M33" s="125">
        <v>24</v>
      </c>
      <c r="N33" s="126"/>
      <c r="O33" s="5">
        <v>0</v>
      </c>
      <c r="P33" s="5">
        <v>0</v>
      </c>
      <c r="Q33" s="85">
        <f t="shared" si="3"/>
        <v>0</v>
      </c>
      <c r="R33" s="85"/>
      <c r="S33" s="85">
        <f t="shared" si="4"/>
        <v>0</v>
      </c>
      <c r="T33" s="85"/>
      <c r="U33" s="87">
        <f t="shared" si="9"/>
        <v>0</v>
      </c>
      <c r="V33" s="88"/>
      <c r="W33" s="89">
        <v>0</v>
      </c>
      <c r="X33" s="89"/>
      <c r="Y33" s="143">
        <f t="shared" si="6"/>
        <v>0</v>
      </c>
      <c r="Z33" s="85">
        <f t="shared" si="7"/>
        <v>0</v>
      </c>
      <c r="AA33" s="86"/>
    </row>
    <row r="34" spans="1:27" x14ac:dyDescent="0.25">
      <c r="A34" s="13" t="s">
        <v>61</v>
      </c>
      <c r="B34" s="94" t="s">
        <v>28</v>
      </c>
      <c r="C34" s="95"/>
      <c r="D34" s="95"/>
      <c r="E34" s="95"/>
      <c r="F34" s="95"/>
      <c r="G34" s="95"/>
      <c r="H34" s="95"/>
      <c r="I34" s="119">
        <v>1006</v>
      </c>
      <c r="J34" s="120"/>
      <c r="K34" s="120"/>
      <c r="L34" s="121"/>
      <c r="M34" s="84">
        <v>204</v>
      </c>
      <c r="N34" s="84"/>
      <c r="O34" s="5">
        <v>0</v>
      </c>
      <c r="P34" s="5">
        <v>0</v>
      </c>
      <c r="Q34" s="85">
        <f t="shared" si="3"/>
        <v>0</v>
      </c>
      <c r="R34" s="85"/>
      <c r="S34" s="85">
        <f t="shared" si="4"/>
        <v>0</v>
      </c>
      <c r="T34" s="85"/>
      <c r="U34" s="87">
        <f t="shared" si="8"/>
        <v>0</v>
      </c>
      <c r="V34" s="88"/>
      <c r="W34" s="89">
        <v>0</v>
      </c>
      <c r="X34" s="89"/>
      <c r="Y34" s="143">
        <f t="shared" si="6"/>
        <v>0</v>
      </c>
      <c r="Z34" s="85">
        <f t="shared" si="7"/>
        <v>0</v>
      </c>
      <c r="AA34" s="86"/>
    </row>
    <row r="35" spans="1:27" x14ac:dyDescent="0.25">
      <c r="A35" s="13" t="s">
        <v>62</v>
      </c>
      <c r="B35" s="94" t="s">
        <v>29</v>
      </c>
      <c r="C35" s="95"/>
      <c r="D35" s="95"/>
      <c r="E35" s="95"/>
      <c r="F35" s="95"/>
      <c r="G35" s="95"/>
      <c r="H35" s="95"/>
      <c r="I35" s="119">
        <v>503</v>
      </c>
      <c r="J35" s="120"/>
      <c r="K35" s="120"/>
      <c r="L35" s="121"/>
      <c r="M35" s="84">
        <v>102</v>
      </c>
      <c r="N35" s="84"/>
      <c r="O35" s="5">
        <v>0</v>
      </c>
      <c r="P35" s="5">
        <v>0</v>
      </c>
      <c r="Q35" s="85">
        <f t="shared" si="3"/>
        <v>0</v>
      </c>
      <c r="R35" s="85"/>
      <c r="S35" s="85">
        <f t="shared" si="4"/>
        <v>0</v>
      </c>
      <c r="T35" s="85"/>
      <c r="U35" s="87">
        <f t="shared" si="8"/>
        <v>0</v>
      </c>
      <c r="V35" s="88"/>
      <c r="W35" s="89">
        <v>0</v>
      </c>
      <c r="X35" s="89"/>
      <c r="Y35" s="143">
        <f t="shared" si="6"/>
        <v>0</v>
      </c>
      <c r="Z35" s="85">
        <f t="shared" si="7"/>
        <v>0</v>
      </c>
      <c r="AA35" s="86"/>
    </row>
    <row r="36" spans="1:27" x14ac:dyDescent="0.25">
      <c r="A36" s="13" t="s">
        <v>63</v>
      </c>
      <c r="B36" s="63" t="s">
        <v>36</v>
      </c>
      <c r="C36" s="64"/>
      <c r="D36" s="64"/>
      <c r="E36" s="64"/>
      <c r="F36" s="64"/>
      <c r="G36" s="64"/>
      <c r="H36" s="64"/>
      <c r="I36" s="119">
        <v>2012</v>
      </c>
      <c r="J36" s="120"/>
      <c r="K36" s="120"/>
      <c r="L36" s="121"/>
      <c r="M36" s="84">
        <v>408</v>
      </c>
      <c r="N36" s="84"/>
      <c r="O36" s="5">
        <v>0</v>
      </c>
      <c r="P36" s="5">
        <v>0</v>
      </c>
      <c r="Q36" s="85">
        <f t="shared" si="3"/>
        <v>0</v>
      </c>
      <c r="R36" s="85"/>
      <c r="S36" s="85">
        <f t="shared" si="4"/>
        <v>0</v>
      </c>
      <c r="T36" s="85"/>
      <c r="U36" s="87">
        <f t="shared" si="8"/>
        <v>0</v>
      </c>
      <c r="V36" s="88"/>
      <c r="W36" s="89">
        <v>0</v>
      </c>
      <c r="X36" s="89"/>
      <c r="Y36" s="143">
        <f t="shared" si="6"/>
        <v>0</v>
      </c>
      <c r="Z36" s="85">
        <f t="shared" si="7"/>
        <v>0</v>
      </c>
      <c r="AA36" s="86"/>
    </row>
    <row r="37" spans="1:27" x14ac:dyDescent="0.25">
      <c r="A37" s="13" t="s">
        <v>64</v>
      </c>
      <c r="B37" s="94" t="s">
        <v>30</v>
      </c>
      <c r="C37" s="95"/>
      <c r="D37" s="95"/>
      <c r="E37" s="95"/>
      <c r="F37" s="95"/>
      <c r="G37" s="95"/>
      <c r="H37" s="95"/>
      <c r="I37" s="119">
        <v>480</v>
      </c>
      <c r="J37" s="120"/>
      <c r="K37" s="120"/>
      <c r="L37" s="121"/>
      <c r="M37" s="84">
        <v>97</v>
      </c>
      <c r="N37" s="84"/>
      <c r="O37" s="5">
        <v>0</v>
      </c>
      <c r="P37" s="5">
        <v>0</v>
      </c>
      <c r="Q37" s="85">
        <f t="shared" si="3"/>
        <v>0</v>
      </c>
      <c r="R37" s="85"/>
      <c r="S37" s="85">
        <f t="shared" si="4"/>
        <v>0</v>
      </c>
      <c r="T37" s="85"/>
      <c r="U37" s="87">
        <f t="shared" si="8"/>
        <v>0</v>
      </c>
      <c r="V37" s="88"/>
      <c r="W37" s="89">
        <v>0</v>
      </c>
      <c r="X37" s="89"/>
      <c r="Y37" s="143">
        <f t="shared" si="6"/>
        <v>0</v>
      </c>
      <c r="Z37" s="85">
        <f t="shared" si="7"/>
        <v>0</v>
      </c>
      <c r="AA37" s="86"/>
    </row>
    <row r="38" spans="1:27" ht="15.75" thickBot="1" x14ac:dyDescent="0.3">
      <c r="A38" s="14" t="s">
        <v>67</v>
      </c>
      <c r="B38" s="107" t="s">
        <v>65</v>
      </c>
      <c r="C38" s="107" t="s">
        <v>66</v>
      </c>
      <c r="D38" s="107" t="s">
        <v>66</v>
      </c>
      <c r="E38" s="107" t="s">
        <v>66</v>
      </c>
      <c r="F38" s="107" t="s">
        <v>66</v>
      </c>
      <c r="G38" s="107" t="s">
        <v>66</v>
      </c>
      <c r="H38" s="107" t="s">
        <v>66</v>
      </c>
      <c r="I38" s="107" t="s">
        <v>66</v>
      </c>
      <c r="J38" s="107" t="s">
        <v>66</v>
      </c>
      <c r="K38" s="107" t="s">
        <v>66</v>
      </c>
      <c r="L38" s="107" t="s">
        <v>66</v>
      </c>
      <c r="M38" s="107" t="s">
        <v>66</v>
      </c>
      <c r="N38" s="107" t="s">
        <v>66</v>
      </c>
      <c r="O38" s="107" t="s">
        <v>66</v>
      </c>
      <c r="P38" s="108" t="s">
        <v>66</v>
      </c>
      <c r="Q38" s="103">
        <f>SUM(Q22:R37)</f>
        <v>0</v>
      </c>
      <c r="R38" s="105"/>
      <c r="S38" s="103">
        <f>SUM(S22:T37)</f>
        <v>0</v>
      </c>
      <c r="T38" s="105"/>
      <c r="U38" s="103">
        <f>SUM(U22:V37)</f>
        <v>0</v>
      </c>
      <c r="V38" s="105"/>
      <c r="W38" s="101"/>
      <c r="X38" s="102"/>
      <c r="Y38" s="6"/>
      <c r="Z38" s="103">
        <f>SUM(Z22:AA37)</f>
        <v>0</v>
      </c>
      <c r="AA38" s="104"/>
    </row>
    <row r="39" spans="1:27" ht="36" customHeight="1" thickBot="1" x14ac:dyDescent="0.3">
      <c r="A39" s="16" t="s">
        <v>68</v>
      </c>
      <c r="B39" s="114" t="s">
        <v>69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6"/>
      <c r="U39" s="109">
        <f>SUM(Q18+U38)</f>
        <v>0</v>
      </c>
      <c r="V39" s="110"/>
      <c r="W39" s="111"/>
      <c r="X39" s="112"/>
      <c r="Y39" s="15"/>
      <c r="Z39" s="109">
        <f>SUM(Z18+Z38)</f>
        <v>0</v>
      </c>
      <c r="AA39" s="113"/>
    </row>
    <row r="40" spans="1:27" ht="58.5" customHeight="1" x14ac:dyDescent="0.25">
      <c r="A40" s="117" t="s">
        <v>71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x14ac:dyDescent="0.25">
      <c r="A41" s="18"/>
      <c r="B41" s="106"/>
      <c r="C41" s="106"/>
      <c r="D41" s="106"/>
      <c r="E41" s="106"/>
      <c r="F41" s="106"/>
      <c r="G41" s="106"/>
      <c r="H41" s="106"/>
      <c r="I41" s="106"/>
      <c r="J41" s="18"/>
      <c r="K41" s="18"/>
    </row>
    <row r="42" spans="1:27" x14ac:dyDescent="0.25">
      <c r="A42" s="18"/>
      <c r="B42" s="23"/>
      <c r="C42" s="23"/>
      <c r="D42" s="23"/>
      <c r="E42" s="23"/>
      <c r="F42" s="23"/>
      <c r="G42" s="23"/>
      <c r="H42" s="23"/>
      <c r="I42" s="23"/>
      <c r="J42" s="18"/>
      <c r="K42" s="18"/>
    </row>
    <row r="43" spans="1:27" x14ac:dyDescent="0.25">
      <c r="A43" s="18"/>
      <c r="B43" s="93"/>
      <c r="C43" s="93"/>
      <c r="D43" s="93"/>
      <c r="E43" s="92"/>
      <c r="F43" s="92"/>
      <c r="G43" s="92"/>
      <c r="H43" s="92"/>
      <c r="I43" s="92"/>
      <c r="J43" s="18"/>
      <c r="K43" s="18"/>
    </row>
    <row r="44" spans="1:27" x14ac:dyDescent="0.25">
      <c r="A44" s="18"/>
      <c r="B44" s="93"/>
      <c r="C44" s="93"/>
      <c r="D44" s="93"/>
      <c r="E44" s="92"/>
      <c r="F44" s="92"/>
      <c r="G44" s="92"/>
      <c r="H44" s="92"/>
      <c r="I44" s="92"/>
      <c r="J44" s="18"/>
      <c r="K44" s="18"/>
    </row>
    <row r="45" spans="1:27" x14ac:dyDescent="0.25">
      <c r="A45" s="18"/>
      <c r="B45" s="91"/>
      <c r="C45" s="91"/>
      <c r="D45" s="91"/>
      <c r="E45" s="92"/>
      <c r="F45" s="92"/>
      <c r="G45" s="92"/>
      <c r="H45" s="92"/>
      <c r="I45" s="92"/>
      <c r="J45" s="18"/>
      <c r="K45" s="18"/>
    </row>
    <row r="46" spans="1:27" x14ac:dyDescent="0.25">
      <c r="A46" s="18"/>
      <c r="B46" s="91"/>
      <c r="C46" s="91"/>
      <c r="D46" s="91"/>
      <c r="E46" s="92"/>
      <c r="F46" s="92"/>
      <c r="G46" s="92"/>
      <c r="H46" s="92"/>
      <c r="I46" s="92"/>
      <c r="J46" s="18"/>
      <c r="K46" s="18"/>
    </row>
    <row r="47" spans="1:27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</sheetData>
  <mergeCells count="234">
    <mergeCell ref="Q12:V12"/>
    <mergeCell ref="Q13:V13"/>
    <mergeCell ref="Q14:V14"/>
    <mergeCell ref="Q15:V15"/>
    <mergeCell ref="Q16:V16"/>
    <mergeCell ref="Q17:V17"/>
    <mergeCell ref="I34:L34"/>
    <mergeCell ref="I35:L35"/>
    <mergeCell ref="I36:L36"/>
    <mergeCell ref="Z32:AA32"/>
    <mergeCell ref="B33:H33"/>
    <mergeCell ref="I33:L33"/>
    <mergeCell ref="M33:N33"/>
    <mergeCell ref="Q33:R33"/>
    <mergeCell ref="S33:T33"/>
    <mergeCell ref="U33:V33"/>
    <mergeCell ref="W33:X33"/>
    <mergeCell ref="Z33:AA33"/>
    <mergeCell ref="B32:H32"/>
    <mergeCell ref="I32:L32"/>
    <mergeCell ref="M32:N32"/>
    <mergeCell ref="Q32:R32"/>
    <mergeCell ref="S32:T32"/>
    <mergeCell ref="U32:V32"/>
    <mergeCell ref="W32:X32"/>
    <mergeCell ref="Q22:R22"/>
    <mergeCell ref="S22:T22"/>
    <mergeCell ref="U22:V22"/>
    <mergeCell ref="I26:L26"/>
    <mergeCell ref="I27:L27"/>
    <mergeCell ref="I28:L28"/>
    <mergeCell ref="I29:L29"/>
    <mergeCell ref="I30:L30"/>
    <mergeCell ref="I31:L31"/>
    <mergeCell ref="B24:H24"/>
    <mergeCell ref="M24:N24"/>
    <mergeCell ref="Q24:R24"/>
    <mergeCell ref="S24:T24"/>
    <mergeCell ref="U24:V24"/>
    <mergeCell ref="W24:X24"/>
    <mergeCell ref="M34:N34"/>
    <mergeCell ref="Q34:R34"/>
    <mergeCell ref="S34:T34"/>
    <mergeCell ref="U34:V34"/>
    <mergeCell ref="W34:X34"/>
    <mergeCell ref="B34:H34"/>
    <mergeCell ref="B31:H31"/>
    <mergeCell ref="M31:N31"/>
    <mergeCell ref="Q31:R31"/>
    <mergeCell ref="S31:T31"/>
    <mergeCell ref="U31:V31"/>
    <mergeCell ref="M25:N25"/>
    <mergeCell ref="Q25:R25"/>
    <mergeCell ref="S25:T25"/>
    <mergeCell ref="U25:V25"/>
    <mergeCell ref="W25:X25"/>
    <mergeCell ref="I24:L24"/>
    <mergeCell ref="I25:L25"/>
    <mergeCell ref="W39:X39"/>
    <mergeCell ref="Z39:AA39"/>
    <mergeCell ref="B39:T39"/>
    <mergeCell ref="A40:AA40"/>
    <mergeCell ref="W36:X36"/>
    <mergeCell ref="S36:T36"/>
    <mergeCell ref="Q36:R36"/>
    <mergeCell ref="W35:X35"/>
    <mergeCell ref="S35:T35"/>
    <mergeCell ref="Q35:R35"/>
    <mergeCell ref="I37:L37"/>
    <mergeCell ref="B41:I41"/>
    <mergeCell ref="B42:D42"/>
    <mergeCell ref="E42:G42"/>
    <mergeCell ref="H42:I42"/>
    <mergeCell ref="S37:T37"/>
    <mergeCell ref="S38:T38"/>
    <mergeCell ref="U38:V38"/>
    <mergeCell ref="B38:P38"/>
    <mergeCell ref="U39:V39"/>
    <mergeCell ref="W20:X21"/>
    <mergeCell ref="Z20:AA21"/>
    <mergeCell ref="M21:N21"/>
    <mergeCell ref="Q21:R21"/>
    <mergeCell ref="S21:T21"/>
    <mergeCell ref="W38:X38"/>
    <mergeCell ref="Z38:AA38"/>
    <mergeCell ref="Q38:R38"/>
    <mergeCell ref="Q37:R37"/>
    <mergeCell ref="W37:X37"/>
    <mergeCell ref="Z25:AA25"/>
    <mergeCell ref="I20:N20"/>
    <mergeCell ref="I21:L21"/>
    <mergeCell ref="I22:L22"/>
    <mergeCell ref="I23:L23"/>
    <mergeCell ref="Y20:Y21"/>
    <mergeCell ref="Z24:AA24"/>
    <mergeCell ref="M23:N23"/>
    <mergeCell ref="Q23:R23"/>
    <mergeCell ref="S23:T23"/>
    <mergeCell ref="U23:V23"/>
    <mergeCell ref="W23:X23"/>
    <mergeCell ref="Z23:AA23"/>
    <mergeCell ref="M22:N22"/>
    <mergeCell ref="Z36:AA36"/>
    <mergeCell ref="Z34:AA34"/>
    <mergeCell ref="W30:X30"/>
    <mergeCell ref="Z30:AA30"/>
    <mergeCell ref="B45:D46"/>
    <mergeCell ref="E45:G46"/>
    <mergeCell ref="H45:I46"/>
    <mergeCell ref="B44:D44"/>
    <mergeCell ref="E44:G44"/>
    <mergeCell ref="H44:I44"/>
    <mergeCell ref="B43:D43"/>
    <mergeCell ref="E43:G43"/>
    <mergeCell ref="H43:I43"/>
    <mergeCell ref="B37:H37"/>
    <mergeCell ref="M37:N37"/>
    <mergeCell ref="U37:V37"/>
    <mergeCell ref="Z37:AA37"/>
    <mergeCell ref="B36:H36"/>
    <mergeCell ref="M36:N36"/>
    <mergeCell ref="U36:V36"/>
    <mergeCell ref="B35:H35"/>
    <mergeCell ref="M35:N35"/>
    <mergeCell ref="U35:V35"/>
    <mergeCell ref="Z35:AA35"/>
    <mergeCell ref="B27:H27"/>
    <mergeCell ref="B28:H28"/>
    <mergeCell ref="M27:N27"/>
    <mergeCell ref="Q27:R27"/>
    <mergeCell ref="S27:T27"/>
    <mergeCell ref="W31:X31"/>
    <mergeCell ref="Z31:AA31"/>
    <mergeCell ref="B30:H30"/>
    <mergeCell ref="M30:N30"/>
    <mergeCell ref="Q30:R30"/>
    <mergeCell ref="S30:T30"/>
    <mergeCell ref="U30:V30"/>
    <mergeCell ref="W27:X27"/>
    <mergeCell ref="Z27:AA27"/>
    <mergeCell ref="U27:V27"/>
    <mergeCell ref="Z28:AA28"/>
    <mergeCell ref="B29:H29"/>
    <mergeCell ref="M29:N29"/>
    <mergeCell ref="Q29:R29"/>
    <mergeCell ref="S29:T29"/>
    <mergeCell ref="U29:V29"/>
    <mergeCell ref="W29:X29"/>
    <mergeCell ref="Z29:AA29"/>
    <mergeCell ref="M28:N28"/>
    <mergeCell ref="Q28:R28"/>
    <mergeCell ref="S28:T28"/>
    <mergeCell ref="U28:V28"/>
    <mergeCell ref="W28:X28"/>
    <mergeCell ref="K16:N16"/>
    <mergeCell ref="O16:P16"/>
    <mergeCell ref="W16:X16"/>
    <mergeCell ref="Z16:AA16"/>
    <mergeCell ref="W15:X15"/>
    <mergeCell ref="Z15:AA15"/>
    <mergeCell ref="B14:G14"/>
    <mergeCell ref="I14:J14"/>
    <mergeCell ref="K14:N14"/>
    <mergeCell ref="O14:P14"/>
    <mergeCell ref="W14:X14"/>
    <mergeCell ref="B15:G15"/>
    <mergeCell ref="I15:J15"/>
    <mergeCell ref="K15:N15"/>
    <mergeCell ref="O15:P15"/>
    <mergeCell ref="B20:H21"/>
    <mergeCell ref="B22:H22"/>
    <mergeCell ref="B26:H26"/>
    <mergeCell ref="W17:X17"/>
    <mergeCell ref="Z17:AA17"/>
    <mergeCell ref="W18:X18"/>
    <mergeCell ref="Z18:AA18"/>
    <mergeCell ref="B17:G17"/>
    <mergeCell ref="I17:J17"/>
    <mergeCell ref="K17:N17"/>
    <mergeCell ref="O17:P17"/>
    <mergeCell ref="A19:AA19"/>
    <mergeCell ref="A20:A21"/>
    <mergeCell ref="M26:N26"/>
    <mergeCell ref="Q26:R26"/>
    <mergeCell ref="S26:T26"/>
    <mergeCell ref="U26:V26"/>
    <mergeCell ref="W26:X26"/>
    <mergeCell ref="Z26:AA26"/>
    <mergeCell ref="W22:X22"/>
    <mergeCell ref="Z22:AA22"/>
    <mergeCell ref="O20:P20"/>
    <mergeCell ref="Q20:T20"/>
    <mergeCell ref="U20:V21"/>
    <mergeCell ref="A1:AA1"/>
    <mergeCell ref="A2:AA7"/>
    <mergeCell ref="W10:X10"/>
    <mergeCell ref="Z10:AA10"/>
    <mergeCell ref="B11:G11"/>
    <mergeCell ref="I11:J11"/>
    <mergeCell ref="K11:N11"/>
    <mergeCell ref="O11:P11"/>
    <mergeCell ref="W11:X11"/>
    <mergeCell ref="Z11:AA11"/>
    <mergeCell ref="B10:G10"/>
    <mergeCell ref="I10:J10"/>
    <mergeCell ref="K10:N10"/>
    <mergeCell ref="O10:P10"/>
    <mergeCell ref="Q9:V9"/>
    <mergeCell ref="Q10:V10"/>
    <mergeCell ref="Q11:V11"/>
    <mergeCell ref="B9:G9"/>
    <mergeCell ref="I9:J9"/>
    <mergeCell ref="K9:N9"/>
    <mergeCell ref="O9:P9"/>
    <mergeCell ref="W9:X9"/>
    <mergeCell ref="Z9:AA9"/>
    <mergeCell ref="A8:AA8"/>
    <mergeCell ref="B18:P18"/>
    <mergeCell ref="Q18:V18"/>
    <mergeCell ref="W12:X12"/>
    <mergeCell ref="Z12:AA12"/>
    <mergeCell ref="B13:G13"/>
    <mergeCell ref="I13:J13"/>
    <mergeCell ref="K13:N13"/>
    <mergeCell ref="O13:P13"/>
    <mergeCell ref="W13:X13"/>
    <mergeCell ref="Z13:AA13"/>
    <mergeCell ref="B12:G12"/>
    <mergeCell ref="I12:J12"/>
    <mergeCell ref="K12:N12"/>
    <mergeCell ref="O12:P12"/>
    <mergeCell ref="Z14:AA14"/>
    <mergeCell ref="B16:G16"/>
    <mergeCell ref="I16:J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TAURON Polska Energia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Walczyk Jacek</dc:creator>
  <cp:lastModifiedBy>Magiera Wojciech</cp:lastModifiedBy>
  <dcterms:created xsi:type="dcterms:W3CDTF">2018-05-15T10:10:15Z</dcterms:created>
  <dcterms:modified xsi:type="dcterms:W3CDTF">2018-11-09T08:09:35Z</dcterms:modified>
</cp:coreProperties>
</file>